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_misiarz\Desktop\Wodociąg Dworska\"/>
    </mc:Choice>
  </mc:AlternateContent>
  <xr:revisionPtr revIDLastSave="0" documentId="13_ncr:1_{704BFFD1-085D-4919-80AA-C370969289C9}" xr6:coauthVersionLast="47" xr6:coauthVersionMax="47" xr10:uidLastSave="{00000000-0000-0000-0000-000000000000}"/>
  <bookViews>
    <workbookView xWindow="2340" yWindow="300" windowWidth="18720" windowHeight="14850" xr2:uid="{7802FED5-2493-4904-A0D8-D69E9B11F793}"/>
  </bookViews>
  <sheets>
    <sheet name="Arkusz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0" i="1" l="1"/>
  <c r="D51" i="1" s="1"/>
  <c r="D52" i="1" s="1"/>
  <c r="G42" i="1"/>
  <c r="G41" i="1"/>
  <c r="G38" i="1"/>
  <c r="G30" i="1"/>
  <c r="D53" i="1" l="1"/>
  <c r="D54" i="1" s="1"/>
</calcChain>
</file>

<file path=xl/sharedStrings.xml><?xml version="1.0" encoding="utf-8"?>
<sst xmlns="http://schemas.openxmlformats.org/spreadsheetml/2006/main" count="125" uniqueCount="68">
  <si>
    <t>PRZEDMIAR</t>
  </si>
  <si>
    <t>A: Planowane koszty robót budowlanych</t>
  </si>
  <si>
    <t>Lp.</t>
  </si>
  <si>
    <t>DP/ST</t>
  </si>
  <si>
    <t>Wyszczególnienie Elementów Rozliczeniowych</t>
  </si>
  <si>
    <t>Jednostka</t>
  </si>
  <si>
    <t>Cena</t>
  </si>
  <si>
    <t>Wartość (PLN)</t>
  </si>
  <si>
    <t>Nazwa</t>
  </si>
  <si>
    <t>Ilość</t>
  </si>
  <si>
    <t>Jedn. (PLN)</t>
  </si>
  <si>
    <t>1.</t>
  </si>
  <si>
    <t>2.</t>
  </si>
  <si>
    <t>3.</t>
  </si>
  <si>
    <t>4.</t>
  </si>
  <si>
    <t>5.</t>
  </si>
  <si>
    <t>6.</t>
  </si>
  <si>
    <t>7.</t>
  </si>
  <si>
    <t xml:space="preserve">Wodociąg </t>
  </si>
  <si>
    <t>Rurociągi z rur polietylenowych PE-RC SDR 11 o średnicy Dz 160mm, z niezbędnymi robotami towarzyszącymi w tym robotami ziemnymi, odwodnieniem ,montażem i osprzętem, próbą szczelności, oznakowaniem taśmą.</t>
  </si>
  <si>
    <t>m</t>
  </si>
  <si>
    <t>Przewiert rurami PE-RC o średnicy Dz 160mm wraz z niezbędnymi robotami towarzyszącymi, próbą szczelności</t>
  </si>
  <si>
    <t>Rurociągi z rur polietylenowych PE-RC SDR 11 o średnicy Dz 110mm, z niezbędnymi robotami towarzyszącymi w tym robotami ziemnymi, odwodnieniem ,montażem i osprzętem, próbą szczelności, oznakowaniem taśmą.</t>
  </si>
  <si>
    <t>Rurociągi z rur polietylenowych PE-RC SDR 11 o średnicy Dz 90mm, z niezbędnymi robotami towarzyszącymi w tym robotami ziemnymi, odwodnieniem ,montażem i osprzętem, próbą szczelności, oznakowaniem taśmą.</t>
  </si>
  <si>
    <t>Przewiert rurami PE-RC o średnicy Dz 90mm wraz z niezbędnymi robotami towarzyszącymi, próbą szczelności</t>
  </si>
  <si>
    <t>Rurociągi z rur polietylenowych PE-RC SDR 11 o średnicy Dz 50mm, z niezbędnymi robotami towarzyszącymi w tym robotami ziemnymi, odwodnieniem ,montażem i osprzętem, próbą szczelności, oznakowaniem taśmą.</t>
  </si>
  <si>
    <t>Rurociągi z rur polietylenowych PE-RC SDR 11 o średnicy Dz 40mm, z niezbędnymi robotami towarzyszącymi w tym robotami ziemnymi, odwodnieniem ,montażem i osprzętem, próbą szczelności, oznakowaniem taśmą.</t>
  </si>
  <si>
    <t>Dostawa i montaż hydrantu nadziemnego Dn 80mm wraz z zasuwą, trzpieniem teleskopowym do zasuw i skrzynką uliczną, zgodnie z rysunkiem nr 5 PT (W4).</t>
  </si>
  <si>
    <t>kpl.</t>
  </si>
  <si>
    <t>Dostawa i montaż hydrantu nadziemnego Dn 80mm wraz z zasuwą, trzpieniem teleskopowym do zasuw i skrzynką uliczną oraz zasuwą sieciową i redukcją zgodnie z rysunkiem nr 5 PT (W12).</t>
  </si>
  <si>
    <t>Dostawa i montaż urządzeń wodociągowych wchodzących w zakres węzła wodociagowego oznaczonego jako: W1 zgodnie z rysunkiem nr 5 PT.</t>
  </si>
  <si>
    <t>Dostawa i montaż urządzeń wodociągowych wchodzących w zakres węzła wodociagowego oznaczonego jako: W2 zgodnie z rysunkiem nr 5 PT.</t>
  </si>
  <si>
    <t>Dostawa i montaż urządzeń wodociągowych wchodzących w zakres węzła wodociagowego oznaczonego jako: W3 zgodnie z rysunkiem nr 5 PT.</t>
  </si>
  <si>
    <t>Dostawa i montaż urządzeń wodociągowych wchodzących w zakres węzła wodociagowego oznaczonego jako: W5 zgodnie z rysunkiem nr 5 PT.</t>
  </si>
  <si>
    <t>Dostawa i montaż urządzeń wodociągowych wchodzących w zakres węzła wodociagowego oznaczonego jako: W6 zgodnie z rysunkiem nr 5 PT.</t>
  </si>
  <si>
    <t>Dostawa i montaż urządzeń wodociągowych wchodzących w zakres węzła wodociagowego oznaczonego jako: W7 zgodnie z rysunkiem nr 5 PT.</t>
  </si>
  <si>
    <t>Dostawa i montaż urządzeń wodociągowych wchodzących w zakres węzła wodociagowego oznaczonego jako: W8 zgodnie z rysunkiem nr 5 PT.</t>
  </si>
  <si>
    <t>Dostawa i montaż urządzeń wodociągowych wchodzących w zakres węzła wodociagowego oznaczonego jako: W9 zgodnie z rysunkiem nr 5 PT.</t>
  </si>
  <si>
    <t>Dostawa i montaż urządzeń wodociągowych wchodzących w zakres węzła wodociagowego oznaczonego jako: W10 zgodnie z rysunkiem nr 5 PT.</t>
  </si>
  <si>
    <t>Dostawa i montaż urządzeń wodociągowych wchodzących w zakres węzła wodociagowego oznaczonego jako: W11 zgodnie z rysunkiem nr 5 PT.</t>
  </si>
  <si>
    <t>Dostawa i montaż urządzeń wodociągowych wchodzących w zakres węzła wodociagowego oznaczonego jako: W13 zgodnie z rysunkiem nr 5 PT.</t>
  </si>
  <si>
    <t>Dostawa i montaż urządzeń wodociągowych wchodzących w zakres węzła wodociagowego oznaczonego jako: W14 zgodnie z rysunkiem nr 5 PT.</t>
  </si>
  <si>
    <t>Dostawa i montaż urządzeń wodociągowych wchodzących w zakres węzła wodociagowego oznaczonego jako: W15 zgodnie z rysunkiem nr 5 PT.</t>
  </si>
  <si>
    <t>Dostawa i montaż rur osłonowych typu A 110 PS</t>
  </si>
  <si>
    <t>Razem wodociąg - sieć</t>
  </si>
  <si>
    <t>Roboty rozbiórkowe i odtworzeniowe</t>
  </si>
  <si>
    <t>Rozebranie podbudowy dróg o nawierzchni asfaltowej, z kruszywa kamiennego mechanicznie, grubość podbudowy do 35·cm (lokalne wykopy kontrolne)</t>
  </si>
  <si>
    <t>m2</t>
  </si>
  <si>
    <t>Odtworzenie podbudowy (wielowarstwowo) z tłucznia kamiennego, grubość warstwy po uwałowaniu do 35·cm (po lokalnych wykopach)</t>
  </si>
  <si>
    <t>Odtworzenie nawierzchni z mieszanek mineralno-bitumicznych , warstwa asfaltowa wiążąca, grubości 5·cm (po lokalnych wykopach)</t>
  </si>
  <si>
    <t>Odtworzenie nawierzchni  z mieszanek mineralno-bitumicznych , warstwa asfaltowa ścieralna, grubości 4·cm (po lokalnych wykopach)</t>
  </si>
  <si>
    <t>Rozebranie nawierzchni żwirowej i podbudowy z kruszywa kamiennego mechanicznie, grubość do 35·cm</t>
  </si>
  <si>
    <t>Odtworzenie podbudowy z tłucznia kamiennego, grubość warstwy po uwałowaniu do 35·cm.</t>
  </si>
  <si>
    <t>Razem roboty rozbiórkowe i odtworzeniowe</t>
  </si>
  <si>
    <t>Wymagania ogólne</t>
  </si>
  <si>
    <t>Ubezpieczenia, dokumentacja powykonawcza, geodezja, organizacja ruchu, zajęcie pasa.</t>
  </si>
  <si>
    <t>Razem wymagania ogólne</t>
  </si>
  <si>
    <t>Razem  Planowane koszty robót budowlanych (kwota netto)</t>
  </si>
  <si>
    <t xml:space="preserve">ZBIORCZE ZESTAWIENIE KOSZTÓW </t>
  </si>
  <si>
    <t>Część</t>
  </si>
  <si>
    <t>Opis</t>
  </si>
  <si>
    <t>Wartość w PLN</t>
  </si>
  <si>
    <t>A</t>
  </si>
  <si>
    <t>Planowane koszty robót budowlanych</t>
  </si>
  <si>
    <t xml:space="preserve">Razem </t>
  </si>
  <si>
    <t>Cena Oferty bez VAT</t>
  </si>
  <si>
    <t xml:space="preserve"> VAT</t>
  </si>
  <si>
    <t>Cena Oferty z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</si>
</sst>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2" fontId="9" fillId="0" borderId="2" xfId="0" applyNumberFormat="1" applyFont="1" applyBorder="1" applyAlignment="1">
      <alignment vertical="center"/>
    </xf>
    <xf numFmtId="2" fontId="7" fillId="0" borderId="2" xfId="0" applyNumberFormat="1" applyFont="1" applyBorder="1" applyAlignment="1">
      <alignment vertical="center"/>
    </xf>
    <xf numFmtId="2" fontId="10" fillId="0" borderId="2" xfId="0" applyNumberFormat="1" applyFont="1" applyBorder="1" applyAlignment="1">
      <alignment vertical="center"/>
    </xf>
    <xf numFmtId="0" fontId="9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zedmi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SZTY"/>
      <sheetName val="ZBIORCZE ZESTAWIENIE KOSZTÓW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FCF8C-AB5D-465F-94FE-971F160DC40F}">
  <dimension ref="A1:G54"/>
  <sheetViews>
    <sheetView tabSelected="1" topLeftCell="A40" zoomScale="90" zoomScaleNormal="90" workbookViewId="0">
      <selection activeCell="L8" sqref="L8"/>
    </sheetView>
  </sheetViews>
  <sheetFormatPr defaultRowHeight="15" x14ac:dyDescent="0.25"/>
  <cols>
    <col min="1" max="1" width="7.85546875" customWidth="1"/>
    <col min="2" max="2" width="8" customWidth="1"/>
    <col min="3" max="3" width="72.28515625" customWidth="1"/>
    <col min="4" max="4" width="11.7109375" customWidth="1"/>
    <col min="6" max="6" width="10.42578125" customWidth="1"/>
    <col min="7" max="7" width="10.85546875" customWidth="1"/>
  </cols>
  <sheetData>
    <row r="1" spans="1:7" ht="29.25" customHeight="1" x14ac:dyDescent="0.25">
      <c r="A1" s="26" t="s">
        <v>0</v>
      </c>
      <c r="B1" s="27"/>
      <c r="C1" s="27"/>
      <c r="D1" s="27"/>
      <c r="E1" s="27"/>
      <c r="F1" s="27"/>
      <c r="G1" s="27"/>
    </row>
    <row r="2" spans="1:7" ht="22.5" customHeight="1" x14ac:dyDescent="0.25">
      <c r="A2" s="28" t="s">
        <v>1</v>
      </c>
      <c r="B2" s="28"/>
      <c r="C2" s="28"/>
      <c r="D2" s="28"/>
      <c r="E2" s="28"/>
      <c r="F2" s="28"/>
      <c r="G2" s="28"/>
    </row>
    <row r="3" spans="1:7" x14ac:dyDescent="0.25">
      <c r="A3" s="29" t="s">
        <v>2</v>
      </c>
      <c r="B3" s="29" t="s">
        <v>3</v>
      </c>
      <c r="C3" s="29" t="s">
        <v>4</v>
      </c>
      <c r="D3" s="29" t="s">
        <v>5</v>
      </c>
      <c r="E3" s="29"/>
      <c r="F3" s="1" t="s">
        <v>6</v>
      </c>
      <c r="G3" s="30" t="s">
        <v>7</v>
      </c>
    </row>
    <row r="4" spans="1:7" ht="25.5" x14ac:dyDescent="0.25">
      <c r="A4" s="29"/>
      <c r="B4" s="29"/>
      <c r="C4" s="29"/>
      <c r="D4" s="1" t="s">
        <v>8</v>
      </c>
      <c r="E4" s="1" t="s">
        <v>9</v>
      </c>
      <c r="F4" s="2" t="s">
        <v>10</v>
      </c>
      <c r="G4" s="30"/>
    </row>
    <row r="5" spans="1:7" x14ac:dyDescent="0.25">
      <c r="A5" s="1" t="s">
        <v>11</v>
      </c>
      <c r="B5" s="1" t="s">
        <v>12</v>
      </c>
      <c r="C5" s="1" t="s">
        <v>13</v>
      </c>
      <c r="D5" s="1" t="s">
        <v>14</v>
      </c>
      <c r="E5" s="1" t="s">
        <v>15</v>
      </c>
      <c r="F5" s="1" t="s">
        <v>16</v>
      </c>
      <c r="G5" s="1" t="s">
        <v>17</v>
      </c>
    </row>
    <row r="6" spans="1:7" x14ac:dyDescent="0.25">
      <c r="A6" s="31" t="s">
        <v>18</v>
      </c>
      <c r="B6" s="31"/>
      <c r="C6" s="31"/>
      <c r="D6" s="31"/>
      <c r="E6" s="31"/>
      <c r="F6" s="31"/>
      <c r="G6" s="31"/>
    </row>
    <row r="7" spans="1:7" ht="46.5" customHeight="1" x14ac:dyDescent="0.25">
      <c r="A7" s="3">
        <v>1</v>
      </c>
      <c r="B7" s="3" t="s">
        <v>3</v>
      </c>
      <c r="C7" s="3" t="s">
        <v>19</v>
      </c>
      <c r="D7" s="3" t="s">
        <v>20</v>
      </c>
      <c r="E7" s="4">
        <v>91.5</v>
      </c>
      <c r="F7" s="5"/>
      <c r="G7" s="4"/>
    </row>
    <row r="8" spans="1:7" ht="36" customHeight="1" x14ac:dyDescent="0.25">
      <c r="A8" s="3">
        <v>2</v>
      </c>
      <c r="B8" s="3" t="s">
        <v>3</v>
      </c>
      <c r="C8" s="3" t="s">
        <v>21</v>
      </c>
      <c r="D8" s="3" t="s">
        <v>20</v>
      </c>
      <c r="E8" s="4">
        <v>322.5</v>
      </c>
      <c r="F8" s="5"/>
      <c r="G8" s="4"/>
    </row>
    <row r="9" spans="1:7" ht="45.75" customHeight="1" x14ac:dyDescent="0.25">
      <c r="A9" s="3">
        <v>3</v>
      </c>
      <c r="B9" s="3" t="s">
        <v>3</v>
      </c>
      <c r="C9" s="3" t="s">
        <v>22</v>
      </c>
      <c r="D9" s="3" t="s">
        <v>20</v>
      </c>
      <c r="E9" s="4">
        <v>45</v>
      </c>
      <c r="F9" s="5"/>
      <c r="G9" s="4"/>
    </row>
    <row r="10" spans="1:7" ht="46.5" customHeight="1" x14ac:dyDescent="0.25">
      <c r="A10" s="3">
        <v>4</v>
      </c>
      <c r="B10" s="3" t="s">
        <v>3</v>
      </c>
      <c r="C10" s="3" t="s">
        <v>23</v>
      </c>
      <c r="D10" s="3" t="s">
        <v>20</v>
      </c>
      <c r="E10" s="4">
        <v>37</v>
      </c>
      <c r="F10" s="5"/>
      <c r="G10" s="4"/>
    </row>
    <row r="11" spans="1:7" ht="36" customHeight="1" x14ac:dyDescent="0.25">
      <c r="A11" s="3">
        <v>5</v>
      </c>
      <c r="B11" s="3" t="s">
        <v>3</v>
      </c>
      <c r="C11" s="3" t="s">
        <v>24</v>
      </c>
      <c r="D11" s="3" t="s">
        <v>20</v>
      </c>
      <c r="E11" s="4">
        <v>57.5</v>
      </c>
      <c r="F11" s="5"/>
      <c r="G11" s="4"/>
    </row>
    <row r="12" spans="1:7" ht="54.75" customHeight="1" x14ac:dyDescent="0.25">
      <c r="A12" s="3">
        <v>6</v>
      </c>
      <c r="B12" s="3" t="s">
        <v>3</v>
      </c>
      <c r="C12" s="3" t="s">
        <v>25</v>
      </c>
      <c r="D12" s="3" t="s">
        <v>20</v>
      </c>
      <c r="E12" s="4">
        <v>0.5</v>
      </c>
      <c r="F12" s="5"/>
      <c r="G12" s="4"/>
    </row>
    <row r="13" spans="1:7" ht="54.75" customHeight="1" x14ac:dyDescent="0.25">
      <c r="A13" s="3">
        <v>7</v>
      </c>
      <c r="B13" s="3" t="s">
        <v>3</v>
      </c>
      <c r="C13" s="3" t="s">
        <v>26</v>
      </c>
      <c r="D13" s="3" t="s">
        <v>20</v>
      </c>
      <c r="E13" s="4">
        <v>3</v>
      </c>
      <c r="F13" s="5"/>
      <c r="G13" s="4"/>
    </row>
    <row r="14" spans="1:7" ht="39.75" customHeight="1" x14ac:dyDescent="0.25">
      <c r="A14" s="3">
        <v>8</v>
      </c>
      <c r="B14" s="3" t="s">
        <v>3</v>
      </c>
      <c r="C14" s="3" t="s">
        <v>27</v>
      </c>
      <c r="D14" s="3" t="s">
        <v>28</v>
      </c>
      <c r="E14" s="4">
        <v>1</v>
      </c>
      <c r="F14" s="4"/>
      <c r="G14" s="4"/>
    </row>
    <row r="15" spans="1:7" ht="46.5" customHeight="1" x14ac:dyDescent="0.25">
      <c r="A15" s="3">
        <v>9</v>
      </c>
      <c r="B15" s="3" t="s">
        <v>3</v>
      </c>
      <c r="C15" s="3" t="s">
        <v>29</v>
      </c>
      <c r="D15" s="3" t="s">
        <v>28</v>
      </c>
      <c r="E15" s="4">
        <v>1</v>
      </c>
      <c r="F15" s="4"/>
      <c r="G15" s="4"/>
    </row>
    <row r="16" spans="1:7" ht="37.5" customHeight="1" x14ac:dyDescent="0.25">
      <c r="A16" s="3">
        <v>10</v>
      </c>
      <c r="B16" s="3" t="s">
        <v>3</v>
      </c>
      <c r="C16" s="3" t="s">
        <v>30</v>
      </c>
      <c r="D16" s="3" t="s">
        <v>28</v>
      </c>
      <c r="E16" s="4">
        <v>1</v>
      </c>
      <c r="F16" s="4"/>
      <c r="G16" s="4"/>
    </row>
    <row r="17" spans="1:7" ht="37.5" customHeight="1" x14ac:dyDescent="0.25">
      <c r="A17" s="3">
        <v>11</v>
      </c>
      <c r="B17" s="3" t="s">
        <v>3</v>
      </c>
      <c r="C17" s="3" t="s">
        <v>31</v>
      </c>
      <c r="D17" s="3" t="s">
        <v>28</v>
      </c>
      <c r="E17" s="4">
        <v>1</v>
      </c>
      <c r="F17" s="4"/>
      <c r="G17" s="4"/>
    </row>
    <row r="18" spans="1:7" ht="37.5" customHeight="1" x14ac:dyDescent="0.25">
      <c r="A18" s="3">
        <v>12</v>
      </c>
      <c r="B18" s="3" t="s">
        <v>3</v>
      </c>
      <c r="C18" s="3" t="s">
        <v>32</v>
      </c>
      <c r="D18" s="3" t="s">
        <v>28</v>
      </c>
      <c r="E18" s="4">
        <v>1</v>
      </c>
      <c r="F18" s="4"/>
      <c r="G18" s="4"/>
    </row>
    <row r="19" spans="1:7" ht="37.5" customHeight="1" x14ac:dyDescent="0.25">
      <c r="A19" s="3">
        <v>13</v>
      </c>
      <c r="B19" s="3" t="s">
        <v>3</v>
      </c>
      <c r="C19" s="3" t="s">
        <v>33</v>
      </c>
      <c r="D19" s="3" t="s">
        <v>28</v>
      </c>
      <c r="E19" s="4">
        <v>1</v>
      </c>
      <c r="F19" s="4"/>
      <c r="G19" s="4"/>
    </row>
    <row r="20" spans="1:7" ht="37.5" customHeight="1" x14ac:dyDescent="0.25">
      <c r="A20" s="3">
        <v>14</v>
      </c>
      <c r="B20" s="3" t="s">
        <v>3</v>
      </c>
      <c r="C20" s="3" t="s">
        <v>34</v>
      </c>
      <c r="D20" s="3" t="s">
        <v>28</v>
      </c>
      <c r="E20" s="4">
        <v>1</v>
      </c>
      <c r="F20" s="4"/>
      <c r="G20" s="4"/>
    </row>
    <row r="21" spans="1:7" ht="37.5" customHeight="1" x14ac:dyDescent="0.25">
      <c r="A21" s="3">
        <v>15</v>
      </c>
      <c r="B21" s="3" t="s">
        <v>3</v>
      </c>
      <c r="C21" s="3" t="s">
        <v>35</v>
      </c>
      <c r="D21" s="3" t="s">
        <v>28</v>
      </c>
      <c r="E21" s="4">
        <v>1</v>
      </c>
      <c r="F21" s="4"/>
      <c r="G21" s="4"/>
    </row>
    <row r="22" spans="1:7" ht="37.5" customHeight="1" x14ac:dyDescent="0.25">
      <c r="A22" s="3">
        <v>16</v>
      </c>
      <c r="B22" s="3" t="s">
        <v>3</v>
      </c>
      <c r="C22" s="3" t="s">
        <v>36</v>
      </c>
      <c r="D22" s="3" t="s">
        <v>28</v>
      </c>
      <c r="E22" s="4">
        <v>1</v>
      </c>
      <c r="F22" s="4"/>
      <c r="G22" s="4"/>
    </row>
    <row r="23" spans="1:7" ht="37.5" customHeight="1" x14ac:dyDescent="0.25">
      <c r="A23" s="3">
        <v>17</v>
      </c>
      <c r="B23" s="3" t="s">
        <v>3</v>
      </c>
      <c r="C23" s="3" t="s">
        <v>37</v>
      </c>
      <c r="D23" s="3" t="s">
        <v>28</v>
      </c>
      <c r="E23" s="4">
        <v>1</v>
      </c>
      <c r="F23" s="4"/>
      <c r="G23" s="4"/>
    </row>
    <row r="24" spans="1:7" ht="37.5" customHeight="1" x14ac:dyDescent="0.25">
      <c r="A24" s="3">
        <v>18</v>
      </c>
      <c r="B24" s="3" t="s">
        <v>3</v>
      </c>
      <c r="C24" s="3" t="s">
        <v>38</v>
      </c>
      <c r="D24" s="3" t="s">
        <v>28</v>
      </c>
      <c r="E24" s="4">
        <v>1</v>
      </c>
      <c r="F24" s="4"/>
      <c r="G24" s="4"/>
    </row>
    <row r="25" spans="1:7" ht="37.5" customHeight="1" x14ac:dyDescent="0.25">
      <c r="A25" s="3">
        <v>19</v>
      </c>
      <c r="B25" s="3" t="s">
        <v>3</v>
      </c>
      <c r="C25" s="3" t="s">
        <v>39</v>
      </c>
      <c r="D25" s="3" t="s">
        <v>28</v>
      </c>
      <c r="E25" s="4">
        <v>1</v>
      </c>
      <c r="F25" s="4"/>
      <c r="G25" s="4"/>
    </row>
    <row r="26" spans="1:7" ht="37.5" customHeight="1" x14ac:dyDescent="0.25">
      <c r="A26" s="3">
        <v>20</v>
      </c>
      <c r="B26" s="3" t="s">
        <v>3</v>
      </c>
      <c r="C26" s="3" t="s">
        <v>40</v>
      </c>
      <c r="D26" s="3" t="s">
        <v>28</v>
      </c>
      <c r="E26" s="4">
        <v>1</v>
      </c>
      <c r="F26" s="4"/>
      <c r="G26" s="4"/>
    </row>
    <row r="27" spans="1:7" ht="37.5" customHeight="1" x14ac:dyDescent="0.25">
      <c r="A27" s="3">
        <v>21</v>
      </c>
      <c r="B27" s="3" t="s">
        <v>3</v>
      </c>
      <c r="C27" s="3" t="s">
        <v>41</v>
      </c>
      <c r="D27" s="3" t="s">
        <v>28</v>
      </c>
      <c r="E27" s="4">
        <v>1</v>
      </c>
      <c r="F27" s="4"/>
      <c r="G27" s="4"/>
    </row>
    <row r="28" spans="1:7" ht="37.5" customHeight="1" x14ac:dyDescent="0.25">
      <c r="A28" s="3">
        <v>22</v>
      </c>
      <c r="B28" s="3" t="s">
        <v>3</v>
      </c>
      <c r="C28" s="3" t="s">
        <v>42</v>
      </c>
      <c r="D28" s="3" t="s">
        <v>28</v>
      </c>
      <c r="E28" s="4">
        <v>1</v>
      </c>
      <c r="F28" s="4"/>
      <c r="G28" s="4"/>
    </row>
    <row r="29" spans="1:7" ht="30" customHeight="1" x14ac:dyDescent="0.25">
      <c r="A29" s="3">
        <v>23</v>
      </c>
      <c r="B29" s="3" t="s">
        <v>3</v>
      </c>
      <c r="C29" s="3" t="s">
        <v>43</v>
      </c>
      <c r="D29" s="3" t="s">
        <v>20</v>
      </c>
      <c r="E29" s="4">
        <v>4</v>
      </c>
      <c r="F29" s="4"/>
      <c r="G29" s="4"/>
    </row>
    <row r="30" spans="1:7" ht="48.75" customHeight="1" x14ac:dyDescent="0.25">
      <c r="A30" s="32" t="s">
        <v>44</v>
      </c>
      <c r="B30" s="32"/>
      <c r="C30" s="32"/>
      <c r="D30" s="32"/>
      <c r="E30" s="32"/>
      <c r="F30" s="32"/>
      <c r="G30" s="6">
        <f>SUM(G7:G29)</f>
        <v>0</v>
      </c>
    </row>
    <row r="31" spans="1:7" ht="48.75" customHeight="1" x14ac:dyDescent="0.25">
      <c r="A31" s="31" t="s">
        <v>45</v>
      </c>
      <c r="B31" s="31"/>
      <c r="C31" s="31"/>
      <c r="D31" s="31"/>
      <c r="E31" s="31"/>
      <c r="F31" s="31"/>
      <c r="G31" s="31"/>
    </row>
    <row r="32" spans="1:7" ht="34.5" customHeight="1" x14ac:dyDescent="0.25">
      <c r="A32" s="3">
        <v>24</v>
      </c>
      <c r="B32" s="3" t="s">
        <v>3</v>
      </c>
      <c r="C32" s="3" t="s">
        <v>46</v>
      </c>
      <c r="D32" s="3" t="s">
        <v>47</v>
      </c>
      <c r="E32" s="4">
        <v>36</v>
      </c>
      <c r="F32" s="4"/>
      <c r="G32" s="4"/>
    </row>
    <row r="33" spans="1:7" ht="34.5" customHeight="1" x14ac:dyDescent="0.25">
      <c r="A33" s="3">
        <v>25</v>
      </c>
      <c r="B33" s="3" t="s">
        <v>3</v>
      </c>
      <c r="C33" s="3" t="s">
        <v>48</v>
      </c>
      <c r="D33" s="3" t="s">
        <v>47</v>
      </c>
      <c r="E33" s="4">
        <v>36</v>
      </c>
      <c r="F33" s="4"/>
      <c r="G33" s="4"/>
    </row>
    <row r="34" spans="1:7" ht="34.5" customHeight="1" x14ac:dyDescent="0.25">
      <c r="A34" s="3">
        <v>26</v>
      </c>
      <c r="B34" s="3" t="s">
        <v>3</v>
      </c>
      <c r="C34" s="3" t="s">
        <v>49</v>
      </c>
      <c r="D34" s="3" t="s">
        <v>47</v>
      </c>
      <c r="E34" s="4">
        <v>36</v>
      </c>
      <c r="F34" s="4"/>
      <c r="G34" s="4"/>
    </row>
    <row r="35" spans="1:7" ht="34.5" customHeight="1" x14ac:dyDescent="0.25">
      <c r="A35" s="3">
        <v>27</v>
      </c>
      <c r="B35" s="3" t="s">
        <v>3</v>
      </c>
      <c r="C35" s="3" t="s">
        <v>50</v>
      </c>
      <c r="D35" s="3" t="s">
        <v>47</v>
      </c>
      <c r="E35" s="4">
        <v>36</v>
      </c>
      <c r="F35" s="4"/>
      <c r="G35" s="4"/>
    </row>
    <row r="36" spans="1:7" ht="34.5" customHeight="1" x14ac:dyDescent="0.25">
      <c r="A36" s="3">
        <v>28</v>
      </c>
      <c r="B36" s="3" t="s">
        <v>3</v>
      </c>
      <c r="C36" s="3" t="s">
        <v>51</v>
      </c>
      <c r="D36" s="3" t="s">
        <v>47</v>
      </c>
      <c r="E36" s="4">
        <v>225</v>
      </c>
      <c r="F36" s="4"/>
      <c r="G36" s="4"/>
    </row>
    <row r="37" spans="1:7" ht="34.5" customHeight="1" x14ac:dyDescent="0.25">
      <c r="A37" s="3">
        <v>29</v>
      </c>
      <c r="B37" s="3" t="s">
        <v>3</v>
      </c>
      <c r="C37" s="3" t="s">
        <v>52</v>
      </c>
      <c r="D37" s="3" t="s">
        <v>47</v>
      </c>
      <c r="E37" s="4">
        <v>225</v>
      </c>
      <c r="F37" s="4"/>
      <c r="G37" s="4"/>
    </row>
    <row r="38" spans="1:7" ht="48.75" customHeight="1" x14ac:dyDescent="0.25">
      <c r="A38" s="32" t="s">
        <v>53</v>
      </c>
      <c r="B38" s="32"/>
      <c r="C38" s="32"/>
      <c r="D38" s="32"/>
      <c r="E38" s="32"/>
      <c r="F38" s="32"/>
      <c r="G38" s="6">
        <f>SUM(G32:G37)</f>
        <v>0</v>
      </c>
    </row>
    <row r="39" spans="1:7" ht="24.75" customHeight="1" x14ac:dyDescent="0.25">
      <c r="A39" s="31" t="s">
        <v>54</v>
      </c>
      <c r="B39" s="31"/>
      <c r="C39" s="31"/>
      <c r="D39" s="31"/>
      <c r="E39" s="31"/>
      <c r="F39" s="31"/>
      <c r="G39" s="31"/>
    </row>
    <row r="40" spans="1:7" ht="42.75" customHeight="1" x14ac:dyDescent="0.25">
      <c r="A40" s="3">
        <v>30</v>
      </c>
      <c r="B40" s="3" t="s">
        <v>3</v>
      </c>
      <c r="C40" s="3" t="s">
        <v>55</v>
      </c>
      <c r="D40" s="3" t="s">
        <v>28</v>
      </c>
      <c r="E40" s="4">
        <v>1</v>
      </c>
      <c r="F40" s="4"/>
      <c r="G40" s="4"/>
    </row>
    <row r="41" spans="1:7" ht="33" customHeight="1" x14ac:dyDescent="0.25">
      <c r="A41" s="25" t="s">
        <v>56</v>
      </c>
      <c r="B41" s="25"/>
      <c r="C41" s="25"/>
      <c r="D41" s="25"/>
      <c r="E41" s="25"/>
      <c r="F41" s="25"/>
      <c r="G41" s="7">
        <f>SUM(G40)</f>
        <v>0</v>
      </c>
    </row>
    <row r="42" spans="1:7" ht="48.75" customHeight="1" x14ac:dyDescent="0.25">
      <c r="A42" s="16" t="s">
        <v>57</v>
      </c>
      <c r="B42" s="17"/>
      <c r="C42" s="17"/>
      <c r="D42" s="17"/>
      <c r="E42" s="17"/>
      <c r="F42" s="18"/>
      <c r="G42" s="22">
        <f>G41+G38+G30</f>
        <v>0</v>
      </c>
    </row>
    <row r="43" spans="1:7" ht="9" customHeight="1" x14ac:dyDescent="0.25">
      <c r="A43" s="19"/>
      <c r="B43" s="20"/>
      <c r="C43" s="20"/>
      <c r="D43" s="20"/>
      <c r="E43" s="20"/>
      <c r="F43" s="21"/>
      <c r="G43" s="23"/>
    </row>
    <row r="48" spans="1:7" ht="18" x14ac:dyDescent="0.25">
      <c r="B48" s="24" t="s">
        <v>58</v>
      </c>
      <c r="C48" s="24"/>
      <c r="D48" s="24"/>
    </row>
    <row r="49" spans="2:4" ht="25.5" x14ac:dyDescent="0.25">
      <c r="B49" s="8" t="s">
        <v>59</v>
      </c>
      <c r="C49" s="9" t="s">
        <v>60</v>
      </c>
      <c r="D49" s="8" t="s">
        <v>61</v>
      </c>
    </row>
    <row r="50" spans="2:4" ht="15.75" x14ac:dyDescent="0.25">
      <c r="B50" s="10" t="s">
        <v>62</v>
      </c>
      <c r="C50" s="11" t="s">
        <v>63</v>
      </c>
      <c r="D50" s="12">
        <f>[1]KOSZTY!G90</f>
        <v>0</v>
      </c>
    </row>
    <row r="51" spans="2:4" ht="18" x14ac:dyDescent="0.25">
      <c r="B51" s="15" t="s">
        <v>64</v>
      </c>
      <c r="C51" s="15"/>
      <c r="D51" s="13">
        <f>SUM(D50:D50)</f>
        <v>0</v>
      </c>
    </row>
    <row r="52" spans="2:4" ht="18" x14ac:dyDescent="0.25">
      <c r="B52" s="15" t="s">
        <v>65</v>
      </c>
      <c r="C52" s="15"/>
      <c r="D52" s="13">
        <f>SUM(D51)</f>
        <v>0</v>
      </c>
    </row>
    <row r="53" spans="2:4" ht="18" x14ac:dyDescent="0.25">
      <c r="B53" s="15" t="s">
        <v>66</v>
      </c>
      <c r="C53" s="15"/>
      <c r="D53" s="13">
        <f>D52*0.23</f>
        <v>0</v>
      </c>
    </row>
    <row r="54" spans="2:4" ht="20.25" x14ac:dyDescent="0.25">
      <c r="B54" s="15" t="s">
        <v>67</v>
      </c>
      <c r="C54" s="15"/>
      <c r="D54" s="14">
        <f>D52+D53</f>
        <v>0</v>
      </c>
    </row>
  </sheetData>
  <mergeCells count="20">
    <mergeCell ref="A41:F41"/>
    <mergeCell ref="A1:G1"/>
    <mergeCell ref="A2:G2"/>
    <mergeCell ref="A3:A4"/>
    <mergeCell ref="B3:B4"/>
    <mergeCell ref="C3:C4"/>
    <mergeCell ref="D3:E3"/>
    <mergeCell ref="G3:G4"/>
    <mergeCell ref="A6:G6"/>
    <mergeCell ref="A30:F30"/>
    <mergeCell ref="A31:G31"/>
    <mergeCell ref="A38:F38"/>
    <mergeCell ref="A39:G39"/>
    <mergeCell ref="B54:C54"/>
    <mergeCell ref="A42:F43"/>
    <mergeCell ref="G42:G43"/>
    <mergeCell ref="B48:D48"/>
    <mergeCell ref="B51:C51"/>
    <mergeCell ref="B52:C52"/>
    <mergeCell ref="B53:C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anna_misiarz</dc:creator>
  <cp:lastModifiedBy>anna_misiarz</cp:lastModifiedBy>
  <dcterms:created xsi:type="dcterms:W3CDTF">2022-05-24T10:01:52Z</dcterms:created>
  <dcterms:modified xsi:type="dcterms:W3CDTF">2022-05-25T11:12:44Z</dcterms:modified>
</cp:coreProperties>
</file>